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-31300" yWindow="-14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L20" i="1"/>
  <c r="J20" i="1"/>
  <c r="K19" i="1"/>
  <c r="L19" i="1"/>
  <c r="J19" i="1"/>
  <c r="K18" i="1"/>
  <c r="L18" i="1"/>
  <c r="J18" i="1"/>
  <c r="K17" i="1"/>
  <c r="L17" i="1"/>
  <c r="J17" i="1"/>
  <c r="K16" i="1"/>
  <c r="L16" i="1"/>
  <c r="J16" i="1"/>
  <c r="K15" i="1"/>
  <c r="L15" i="1"/>
  <c r="J15" i="1"/>
  <c r="K14" i="1"/>
  <c r="J14" i="1"/>
  <c r="L14" i="1"/>
  <c r="K13" i="1"/>
  <c r="J13" i="1"/>
  <c r="L13" i="1"/>
  <c r="K12" i="1"/>
  <c r="L12" i="1"/>
  <c r="J12" i="1"/>
  <c r="K11" i="1"/>
  <c r="L11" i="1"/>
  <c r="J11" i="1"/>
  <c r="K10" i="1"/>
  <c r="L10" i="1"/>
  <c r="J10" i="1"/>
  <c r="J8" i="1"/>
  <c r="K8" i="1"/>
  <c r="J3" i="1"/>
  <c r="K3" i="1"/>
  <c r="L3" i="1"/>
  <c r="J4" i="1"/>
  <c r="K4" i="1"/>
  <c r="L4" i="1"/>
  <c r="J5" i="1"/>
  <c r="K5" i="1"/>
  <c r="L5" i="1"/>
  <c r="J6" i="1"/>
  <c r="K6" i="1"/>
  <c r="L6" i="1"/>
  <c r="J7" i="1"/>
  <c r="K7" i="1"/>
  <c r="L7" i="1"/>
  <c r="L8" i="1"/>
  <c r="J9" i="1"/>
  <c r="K9" i="1"/>
  <c r="L9" i="1"/>
  <c r="J2" i="1"/>
  <c r="K2" i="1"/>
  <c r="L2" i="1"/>
</calcChain>
</file>

<file path=xl/sharedStrings.xml><?xml version="1.0" encoding="utf-8"?>
<sst xmlns="http://schemas.openxmlformats.org/spreadsheetml/2006/main" count="66" uniqueCount="34">
  <si>
    <t>Histo Slide</t>
  </si>
  <si>
    <t>Normal DG 1</t>
  </si>
  <si>
    <t>Metaplasia DG 1</t>
  </si>
  <si>
    <t>Normal DG 2</t>
  </si>
  <si>
    <t>Metaplasia DG 2</t>
  </si>
  <si>
    <t>Normal DG 3</t>
  </si>
  <si>
    <t>Metaplasia DG 3</t>
  </si>
  <si>
    <t>pCO2</t>
  </si>
  <si>
    <t>Mechanical</t>
  </si>
  <si>
    <t>H2.6</t>
  </si>
  <si>
    <t>H2.10</t>
  </si>
  <si>
    <t>H2.16</t>
  </si>
  <si>
    <t>H2.19</t>
  </si>
  <si>
    <t>H2.82</t>
  </si>
  <si>
    <t>H2.86</t>
  </si>
  <si>
    <t>H2.90</t>
  </si>
  <si>
    <t>H2.95</t>
  </si>
  <si>
    <t>no</t>
  </si>
  <si>
    <t>yes</t>
  </si>
  <si>
    <t>Total normal</t>
  </si>
  <si>
    <t>Total Metaplasia</t>
  </si>
  <si>
    <t>Proportion Metaplasia</t>
  </si>
  <si>
    <t>na</t>
  </si>
  <si>
    <t>H2.88</t>
  </si>
  <si>
    <t>H2.84</t>
  </si>
  <si>
    <t>H2.87</t>
  </si>
  <si>
    <t>H2.80</t>
  </si>
  <si>
    <t>H2.74</t>
  </si>
  <si>
    <t>H2.93</t>
  </si>
  <si>
    <t>H2.96</t>
  </si>
  <si>
    <t>H2.13</t>
  </si>
  <si>
    <t>H2.14</t>
  </si>
  <si>
    <t>H2.21</t>
  </si>
  <si>
    <t>H2.85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</si>
</sst>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C21" sqref="C21"/>
    </sheetView>
  </sheetViews>
  <sheetFormatPr baseColWidth="10" defaultRowHeight="15" x14ac:dyDescent="0"/>
  <sheetData>
    <row r="1" spans="1:12">
      <c r="A1" t="s">
        <v>0</v>
      </c>
      <c r="B1" t="s">
        <v>7</v>
      </c>
      <c r="C1" t="s">
        <v>8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19</v>
      </c>
      <c r="K1" t="s">
        <v>20</v>
      </c>
      <c r="L1" t="s">
        <v>21</v>
      </c>
    </row>
    <row r="2" spans="1:12">
      <c r="A2" t="s">
        <v>9</v>
      </c>
      <c r="B2">
        <v>1400</v>
      </c>
      <c r="C2" t="s">
        <v>17</v>
      </c>
      <c r="D2" t="s">
        <v>22</v>
      </c>
      <c r="E2" t="s">
        <v>22</v>
      </c>
      <c r="F2" t="s">
        <v>22</v>
      </c>
      <c r="G2" t="s">
        <v>22</v>
      </c>
      <c r="H2" t="s">
        <v>22</v>
      </c>
      <c r="I2" t="s">
        <v>22</v>
      </c>
      <c r="J2" t="e">
        <f>SUM(D2+F2+H2)</f>
        <v>#VALUE!</v>
      </c>
      <c r="K2" t="e">
        <f>SUM(E2+G2+I2)</f>
        <v>#VALUE!</v>
      </c>
      <c r="L2" t="e">
        <f>K2/(J2+K2)</f>
        <v>#VALUE!</v>
      </c>
    </row>
    <row r="3" spans="1:12">
      <c r="A3" t="s">
        <v>10</v>
      </c>
      <c r="B3">
        <v>1400</v>
      </c>
      <c r="C3" t="s">
        <v>18</v>
      </c>
      <c r="D3" t="s">
        <v>22</v>
      </c>
      <c r="E3" t="s">
        <v>22</v>
      </c>
      <c r="F3" t="s">
        <v>22</v>
      </c>
      <c r="G3" t="s">
        <v>22</v>
      </c>
      <c r="H3" t="s">
        <v>22</v>
      </c>
      <c r="I3" t="s">
        <v>22</v>
      </c>
      <c r="J3" t="e">
        <f t="shared" ref="J3:J12" si="0">SUM(D3+F3+H3)</f>
        <v>#VALUE!</v>
      </c>
      <c r="K3" t="e">
        <f t="shared" ref="K3:K12" si="1">SUM(E3+G3+I3)</f>
        <v>#VALUE!</v>
      </c>
      <c r="L3" t="e">
        <f t="shared" ref="L3:L12" si="2">K3/(J3+K3)</f>
        <v>#VALUE!</v>
      </c>
    </row>
    <row r="4" spans="1:12">
      <c r="A4" t="s">
        <v>11</v>
      </c>
      <c r="B4">
        <v>1400</v>
      </c>
      <c r="C4" t="s">
        <v>18</v>
      </c>
      <c r="D4">
        <v>4</v>
      </c>
      <c r="E4">
        <v>46</v>
      </c>
      <c r="F4">
        <v>2</v>
      </c>
      <c r="G4">
        <v>29</v>
      </c>
      <c r="H4">
        <v>15</v>
      </c>
      <c r="I4">
        <v>33</v>
      </c>
      <c r="J4">
        <f t="shared" si="0"/>
        <v>21</v>
      </c>
      <c r="K4">
        <f t="shared" si="1"/>
        <v>108</v>
      </c>
      <c r="L4">
        <f t="shared" si="2"/>
        <v>0.83720930232558144</v>
      </c>
    </row>
    <row r="5" spans="1:12">
      <c r="A5" t="s">
        <v>12</v>
      </c>
      <c r="B5">
        <v>1400</v>
      </c>
      <c r="C5" t="s">
        <v>17</v>
      </c>
      <c r="D5">
        <v>18</v>
      </c>
      <c r="E5">
        <v>25</v>
      </c>
      <c r="F5">
        <v>19</v>
      </c>
      <c r="G5">
        <v>30</v>
      </c>
      <c r="H5">
        <v>23</v>
      </c>
      <c r="I5">
        <v>18</v>
      </c>
      <c r="J5">
        <f t="shared" si="0"/>
        <v>60</v>
      </c>
      <c r="K5">
        <f t="shared" si="1"/>
        <v>73</v>
      </c>
      <c r="L5">
        <f t="shared" si="2"/>
        <v>0.54887218045112784</v>
      </c>
    </row>
    <row r="6" spans="1:12">
      <c r="A6" t="s">
        <v>13</v>
      </c>
      <c r="B6">
        <v>400</v>
      </c>
      <c r="C6" t="s">
        <v>18</v>
      </c>
      <c r="D6">
        <v>21</v>
      </c>
      <c r="E6">
        <v>9</v>
      </c>
      <c r="F6">
        <v>26</v>
      </c>
      <c r="G6">
        <v>20</v>
      </c>
      <c r="H6">
        <v>30</v>
      </c>
      <c r="I6">
        <v>2</v>
      </c>
      <c r="J6">
        <f t="shared" si="0"/>
        <v>77</v>
      </c>
      <c r="K6">
        <f t="shared" si="1"/>
        <v>31</v>
      </c>
      <c r="L6">
        <f t="shared" si="2"/>
        <v>0.28703703703703703</v>
      </c>
    </row>
    <row r="7" spans="1:12">
      <c r="A7" t="s">
        <v>14</v>
      </c>
      <c r="B7">
        <v>400</v>
      </c>
      <c r="C7" t="s">
        <v>18</v>
      </c>
      <c r="D7">
        <v>42</v>
      </c>
      <c r="E7">
        <v>5</v>
      </c>
      <c r="F7">
        <v>25</v>
      </c>
      <c r="G7">
        <v>7</v>
      </c>
      <c r="H7">
        <v>37</v>
      </c>
      <c r="I7">
        <v>16</v>
      </c>
      <c r="J7">
        <f t="shared" si="0"/>
        <v>104</v>
      </c>
      <c r="K7">
        <f t="shared" si="1"/>
        <v>28</v>
      </c>
      <c r="L7">
        <f t="shared" si="2"/>
        <v>0.21212121212121213</v>
      </c>
    </row>
    <row r="8" spans="1:12">
      <c r="A8" t="s">
        <v>15</v>
      </c>
      <c r="B8">
        <v>400</v>
      </c>
      <c r="C8" t="s">
        <v>17</v>
      </c>
      <c r="D8">
        <v>26</v>
      </c>
      <c r="E8">
        <v>28</v>
      </c>
      <c r="F8">
        <v>30</v>
      </c>
      <c r="G8">
        <v>38</v>
      </c>
      <c r="H8" t="s">
        <v>22</v>
      </c>
      <c r="I8" t="s">
        <v>22</v>
      </c>
      <c r="J8">
        <f>SUM(D8+F8)</f>
        <v>56</v>
      </c>
      <c r="K8">
        <f>SUM(E8+G8)</f>
        <v>66</v>
      </c>
      <c r="L8">
        <f t="shared" si="2"/>
        <v>0.54098360655737709</v>
      </c>
    </row>
    <row r="9" spans="1:12">
      <c r="A9" t="s">
        <v>16</v>
      </c>
      <c r="B9">
        <v>400</v>
      </c>
      <c r="C9" t="s">
        <v>17</v>
      </c>
      <c r="D9">
        <v>11</v>
      </c>
      <c r="E9">
        <v>18</v>
      </c>
      <c r="F9">
        <v>18</v>
      </c>
      <c r="G9">
        <v>26</v>
      </c>
      <c r="H9">
        <v>29</v>
      </c>
      <c r="I9">
        <v>5</v>
      </c>
      <c r="J9">
        <f t="shared" si="0"/>
        <v>58</v>
      </c>
      <c r="K9">
        <f t="shared" si="1"/>
        <v>49</v>
      </c>
      <c r="L9">
        <f t="shared" si="2"/>
        <v>0.45794392523364486</v>
      </c>
    </row>
    <row r="10" spans="1:12">
      <c r="A10" t="s">
        <v>23</v>
      </c>
      <c r="B10">
        <v>400</v>
      </c>
      <c r="C10" t="s">
        <v>18</v>
      </c>
      <c r="D10">
        <v>9</v>
      </c>
      <c r="E10">
        <v>3</v>
      </c>
      <c r="F10">
        <v>7</v>
      </c>
      <c r="G10">
        <v>12</v>
      </c>
      <c r="H10">
        <v>10</v>
      </c>
      <c r="I10">
        <v>3</v>
      </c>
      <c r="J10">
        <f t="shared" si="0"/>
        <v>26</v>
      </c>
      <c r="K10">
        <f t="shared" si="1"/>
        <v>18</v>
      </c>
      <c r="L10">
        <f t="shared" si="2"/>
        <v>0.40909090909090912</v>
      </c>
    </row>
    <row r="11" spans="1:12">
      <c r="A11" t="s">
        <v>24</v>
      </c>
      <c r="B11">
        <v>400</v>
      </c>
      <c r="C11" t="s">
        <v>18</v>
      </c>
      <c r="D11">
        <v>19</v>
      </c>
      <c r="E11">
        <v>12</v>
      </c>
      <c r="F11">
        <v>14</v>
      </c>
      <c r="G11">
        <v>3</v>
      </c>
      <c r="H11">
        <v>8</v>
      </c>
      <c r="I11">
        <v>5</v>
      </c>
      <c r="J11">
        <f t="shared" si="0"/>
        <v>41</v>
      </c>
      <c r="K11">
        <f t="shared" si="1"/>
        <v>20</v>
      </c>
      <c r="L11">
        <f t="shared" si="2"/>
        <v>0.32786885245901637</v>
      </c>
    </row>
    <row r="12" spans="1:12">
      <c r="A12" t="s">
        <v>25</v>
      </c>
      <c r="B12">
        <v>400</v>
      </c>
      <c r="C12" t="s">
        <v>18</v>
      </c>
      <c r="D12">
        <v>19</v>
      </c>
      <c r="E12">
        <v>6</v>
      </c>
      <c r="F12">
        <v>30</v>
      </c>
      <c r="G12">
        <v>6</v>
      </c>
      <c r="H12">
        <v>27</v>
      </c>
      <c r="I12">
        <v>11</v>
      </c>
      <c r="J12">
        <f t="shared" si="0"/>
        <v>76</v>
      </c>
      <c r="K12">
        <f t="shared" si="1"/>
        <v>23</v>
      </c>
      <c r="L12">
        <f t="shared" si="2"/>
        <v>0.23232323232323232</v>
      </c>
    </row>
    <row r="13" spans="1:12">
      <c r="A13" t="s">
        <v>26</v>
      </c>
      <c r="B13">
        <v>400</v>
      </c>
      <c r="C13" t="s">
        <v>17</v>
      </c>
      <c r="D13">
        <v>13</v>
      </c>
      <c r="E13">
        <v>18</v>
      </c>
      <c r="F13">
        <v>11</v>
      </c>
      <c r="G13">
        <v>19</v>
      </c>
      <c r="H13" t="s">
        <v>22</v>
      </c>
      <c r="I13" t="s">
        <v>22</v>
      </c>
      <c r="J13">
        <f>SUM(D13+F13)</f>
        <v>24</v>
      </c>
      <c r="K13">
        <f>SUM(E13+G13)</f>
        <v>37</v>
      </c>
      <c r="L13">
        <f t="shared" ref="L13:L20" si="3">K13/(J13+K13)</f>
        <v>0.60655737704918034</v>
      </c>
    </row>
    <row r="14" spans="1:12">
      <c r="A14" t="s">
        <v>27</v>
      </c>
      <c r="B14">
        <v>400</v>
      </c>
      <c r="C14" t="s">
        <v>17</v>
      </c>
      <c r="D14">
        <v>21</v>
      </c>
      <c r="E14">
        <v>6</v>
      </c>
      <c r="F14">
        <v>19</v>
      </c>
      <c r="G14">
        <v>12</v>
      </c>
      <c r="H14">
        <v>13</v>
      </c>
      <c r="I14">
        <v>0</v>
      </c>
      <c r="J14">
        <f>SUM(D14+F14+H14)</f>
        <v>53</v>
      </c>
      <c r="K14">
        <f>SUM(E14+G14+I14)</f>
        <v>18</v>
      </c>
      <c r="L14">
        <f t="shared" si="3"/>
        <v>0.25352112676056338</v>
      </c>
    </row>
    <row r="15" spans="1:12">
      <c r="A15" t="s">
        <v>28</v>
      </c>
      <c r="B15">
        <v>400</v>
      </c>
      <c r="C15" t="s">
        <v>17</v>
      </c>
      <c r="D15">
        <v>3</v>
      </c>
      <c r="E15">
        <v>8</v>
      </c>
      <c r="F15">
        <v>4</v>
      </c>
      <c r="G15">
        <v>9</v>
      </c>
      <c r="H15">
        <v>10</v>
      </c>
      <c r="I15">
        <v>20</v>
      </c>
      <c r="J15">
        <f>SUM(D15+F15+H15)</f>
        <v>17</v>
      </c>
      <c r="K15">
        <f>SUM(E15+G15+I15)</f>
        <v>37</v>
      </c>
      <c r="L15">
        <f t="shared" si="3"/>
        <v>0.68518518518518523</v>
      </c>
    </row>
    <row r="16" spans="1:12">
      <c r="A16" t="s">
        <v>29</v>
      </c>
      <c r="B16">
        <v>400</v>
      </c>
      <c r="C16" t="s">
        <v>17</v>
      </c>
      <c r="D16">
        <v>8</v>
      </c>
      <c r="E16">
        <v>12</v>
      </c>
      <c r="F16">
        <v>4</v>
      </c>
      <c r="G16">
        <v>21</v>
      </c>
      <c r="H16">
        <v>3</v>
      </c>
      <c r="I16">
        <v>11</v>
      </c>
      <c r="J16">
        <f>SUM(D16+F16+H16)</f>
        <v>15</v>
      </c>
      <c r="K16">
        <f>SUM(E16+G16+I16)</f>
        <v>44</v>
      </c>
      <c r="L16">
        <f t="shared" si="3"/>
        <v>0.74576271186440679</v>
      </c>
    </row>
    <row r="17" spans="1:12">
      <c r="A17" t="s">
        <v>30</v>
      </c>
      <c r="B17">
        <v>1400</v>
      </c>
      <c r="C17" t="s">
        <v>18</v>
      </c>
      <c r="D17">
        <v>10</v>
      </c>
      <c r="E17">
        <v>8</v>
      </c>
      <c r="F17">
        <v>14</v>
      </c>
      <c r="G17">
        <v>17</v>
      </c>
      <c r="H17">
        <v>20</v>
      </c>
      <c r="I17">
        <v>6</v>
      </c>
      <c r="J17">
        <f>SUM(D17+F17+H17)</f>
        <v>44</v>
      </c>
      <c r="K17">
        <f>SUM(E17+G17+I17)</f>
        <v>31</v>
      </c>
      <c r="L17">
        <f t="shared" si="3"/>
        <v>0.41333333333333333</v>
      </c>
    </row>
    <row r="18" spans="1:12">
      <c r="A18" t="s">
        <v>31</v>
      </c>
      <c r="B18">
        <v>1400</v>
      </c>
      <c r="C18" t="s">
        <v>18</v>
      </c>
      <c r="D18">
        <v>12</v>
      </c>
      <c r="E18">
        <v>13</v>
      </c>
      <c r="F18">
        <v>5</v>
      </c>
      <c r="G18">
        <v>10</v>
      </c>
      <c r="H18">
        <v>9</v>
      </c>
      <c r="I18">
        <v>15</v>
      </c>
      <c r="J18">
        <f>SUM(D18+F18+H18)</f>
        <v>26</v>
      </c>
      <c r="K18">
        <f>SUM(E18+G18+I18)</f>
        <v>38</v>
      </c>
      <c r="L18">
        <f t="shared" si="3"/>
        <v>0.59375</v>
      </c>
    </row>
    <row r="19" spans="1:12">
      <c r="A19" t="s">
        <v>32</v>
      </c>
      <c r="B19">
        <v>1400</v>
      </c>
      <c r="C19" t="s">
        <v>17</v>
      </c>
      <c r="D19">
        <v>18</v>
      </c>
      <c r="E19">
        <v>1</v>
      </c>
      <c r="F19">
        <v>8</v>
      </c>
      <c r="G19">
        <v>0</v>
      </c>
      <c r="H19">
        <v>16</v>
      </c>
      <c r="I19">
        <v>0</v>
      </c>
      <c r="J19">
        <f>SUM(D19+F19+H19)</f>
        <v>42</v>
      </c>
      <c r="K19">
        <f>SUM(E19+G19+I19)</f>
        <v>1</v>
      </c>
      <c r="L19">
        <f t="shared" si="3"/>
        <v>2.3255813953488372E-2</v>
      </c>
    </row>
    <row r="20" spans="1:12">
      <c r="A20" t="s">
        <v>33</v>
      </c>
      <c r="B20">
        <v>400</v>
      </c>
      <c r="C20" t="s">
        <v>18</v>
      </c>
      <c r="D20">
        <v>23</v>
      </c>
      <c r="E20">
        <v>7</v>
      </c>
      <c r="F20">
        <v>14</v>
      </c>
      <c r="G20">
        <v>7</v>
      </c>
      <c r="H20">
        <v>16</v>
      </c>
      <c r="I20">
        <v>4</v>
      </c>
      <c r="J20">
        <f>SUM(D20+F20+H20)</f>
        <v>53</v>
      </c>
      <c r="K20">
        <f>SUM(E20+G20+I20)</f>
        <v>18</v>
      </c>
      <c r="L20">
        <f t="shared" si="3"/>
        <v>0.25352112676056338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2012-08-17T21:05:52Z</dcterms:created>
  <dcterms:modified xsi:type="dcterms:W3CDTF">2012-08-27T23:05:15Z</dcterms:modified>
</cp:coreProperties>
</file>